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CEI " sheetId="1" r:id="rId1"/>
  </sheets>
  <definedNames>
    <definedName name="_xlnm.Print_Area">'CEI '!$A$2:$V$53</definedName>
    <definedName name="_xlnm.Print_Area_1">#REF!</definedName>
    <definedName name="_xlnm.Print_Area_2">#REF!</definedName>
    <definedName name="_xlnm.Print_Area_3">#REF!</definedName>
    <definedName name="_xlnm.Print_Titles">'CEI '!$8:$11</definedName>
    <definedName name="_xlnm.Print_Titles_1">#REF!</definedName>
    <definedName name="_xlnm.Print_Titles_2">#REF!</definedName>
    <definedName name="_xlnm.Print_Titles_3">#REF!</definedName>
    <definedName name="_xlnm.Print_Titles" localSheetId="0">'CEI '!$8:$11</definedName>
    <definedName name="_xlnm.Print_Area" localSheetId="0">'CEI '!$A$2:$V$46</definedName>
  </definedNames>
  <calcPr fullCalcOnLoad="1"/>
</workbook>
</file>

<file path=xl/sharedStrings.xml><?xml version="1.0" encoding="utf-8"?>
<sst xmlns="http://schemas.openxmlformats.org/spreadsheetml/2006/main" count="154" uniqueCount="71">
  <si>
    <t>Endurance</t>
  </si>
  <si>
    <t>Place</t>
  </si>
  <si>
    <t>RUS</t>
  </si>
  <si>
    <t>RUS
Россия</t>
  </si>
  <si>
    <t>OREKHOV Konstantin
Орехов Константин</t>
  </si>
  <si>
    <r>
      <t xml:space="preserve">PANACEIA
</t>
    </r>
    <r>
      <rPr>
        <sz val="10"/>
        <rFont val="Verdana"/>
        <family val="2"/>
      </rPr>
      <t>ПАНАЦЕЯ</t>
    </r>
  </si>
  <si>
    <t>104RE60</t>
  </si>
  <si>
    <t>Orekhov K.
Орехов К.</t>
  </si>
  <si>
    <t>M/07
К/07</t>
  </si>
  <si>
    <t>President of Ground Jury:</t>
  </si>
  <si>
    <t>Rider_ID</t>
  </si>
  <si>
    <t>Horse_ID</t>
  </si>
  <si>
    <t>SPh</t>
  </si>
  <si>
    <t>SAver</t>
  </si>
  <si>
    <t>TTime</t>
  </si>
  <si>
    <t>FINAL RESULTS</t>
  </si>
  <si>
    <r>
      <t xml:space="preserve">Place
</t>
    </r>
    <r>
      <rPr>
        <sz val="9"/>
        <rFont val="Verdana"/>
        <family val="2"/>
      </rPr>
      <t>Место</t>
    </r>
  </si>
  <si>
    <r>
      <t xml:space="preserve">Show №
</t>
    </r>
    <r>
      <rPr>
        <sz val="9"/>
        <rFont val="Verdana"/>
        <family val="2"/>
      </rPr>
      <t>Стартовый №</t>
    </r>
  </si>
  <si>
    <r>
      <t xml:space="preserve">Rider's Full Nane
</t>
    </r>
    <r>
      <rPr>
        <sz val="9"/>
        <rFont val="Verdana"/>
        <family val="2"/>
      </rPr>
      <t xml:space="preserve"> Всадник</t>
    </r>
  </si>
  <si>
    <r>
      <t xml:space="preserve">Nationality
</t>
    </r>
    <r>
      <rPr>
        <sz val="9"/>
        <rFont val="Verdana"/>
        <family val="2"/>
      </rPr>
      <t>Национальность</t>
    </r>
  </si>
  <si>
    <r>
      <t xml:space="preserve">FEI (ID) Number
</t>
    </r>
    <r>
      <rPr>
        <sz val="9"/>
        <rFont val="Verdana"/>
        <family val="2"/>
      </rPr>
      <t>Рег.№ FEI</t>
    </r>
  </si>
  <si>
    <r>
      <t xml:space="preserve">Horse's Name
</t>
    </r>
    <r>
      <rPr>
        <sz val="9"/>
        <rFont val="Verdana"/>
        <family val="2"/>
      </rPr>
      <t>Лошадь</t>
    </r>
  </si>
  <si>
    <r>
      <t xml:space="preserve">FEI Passport (ID) Number
</t>
    </r>
    <r>
      <rPr>
        <sz val="9"/>
        <rFont val="Verdana"/>
        <family val="2"/>
      </rPr>
      <t>Рег.№ FEI</t>
    </r>
  </si>
  <si>
    <r>
      <t xml:space="preserve">Owner
</t>
    </r>
    <r>
      <rPr>
        <sz val="9"/>
        <rFont val="Verdana"/>
        <family val="2"/>
      </rPr>
      <t>Владелец</t>
    </r>
  </si>
  <si>
    <r>
      <t xml:space="preserve">Sex/Age
</t>
    </r>
    <r>
      <rPr>
        <sz val="9"/>
        <rFont val="Verdana"/>
        <family val="2"/>
      </rPr>
      <t>Пол/г.р.</t>
    </r>
  </si>
  <si>
    <r>
      <t xml:space="preserve">Country of birth
</t>
    </r>
    <r>
      <rPr>
        <sz val="9"/>
        <rFont val="Verdana"/>
        <family val="2"/>
      </rPr>
      <t>Страна рожд.</t>
    </r>
  </si>
  <si>
    <r>
      <t xml:space="preserve">Studbook
</t>
    </r>
    <r>
      <rPr>
        <sz val="9"/>
        <rFont val="Verdana"/>
        <family val="2"/>
      </rPr>
      <t>Порода</t>
    </r>
  </si>
  <si>
    <r>
      <t xml:space="preserve">Phase
</t>
    </r>
    <r>
      <rPr>
        <sz val="9"/>
        <rFont val="Verdana"/>
        <family val="2"/>
      </rPr>
      <t>Этап</t>
    </r>
  </si>
  <si>
    <t>1 Phase:</t>
  </si>
  <si>
    <t>km</t>
  </si>
  <si>
    <t>Hold In</t>
  </si>
  <si>
    <t>Phase</t>
  </si>
  <si>
    <t>Best Condition</t>
  </si>
  <si>
    <r>
      <t xml:space="preserve">Guideline
</t>
    </r>
    <r>
      <rPr>
        <sz val="9"/>
        <rFont val="Verdana"/>
        <family val="2"/>
      </rPr>
      <t>Вып.норматива</t>
    </r>
  </si>
  <si>
    <t>2 Phase:</t>
  </si>
  <si>
    <t>Время отдыха</t>
  </si>
  <si>
    <t>3 Phase:</t>
  </si>
  <si>
    <r>
      <t xml:space="preserve">Start
</t>
    </r>
    <r>
      <rPr>
        <sz val="9"/>
        <rFont val="Verdana"/>
        <family val="2"/>
      </rPr>
      <t>Время
старта</t>
    </r>
  </si>
  <si>
    <r>
      <t xml:space="preserve">Arrival
</t>
    </r>
    <r>
      <rPr>
        <sz val="9"/>
        <rFont val="Verdana"/>
        <family val="2"/>
      </rPr>
      <t>Время
финиша</t>
    </r>
  </si>
  <si>
    <r>
      <t xml:space="preserve">Vet In
</t>
    </r>
    <r>
      <rPr>
        <sz val="9"/>
        <rFont val="Verdana"/>
        <family val="2"/>
      </rPr>
      <t>Вход в
вет.зону</t>
    </r>
  </si>
  <si>
    <r>
      <t xml:space="preserve">In Time
</t>
    </r>
    <r>
      <rPr>
        <sz val="9"/>
        <rFont val="Verdana"/>
        <family val="2"/>
      </rPr>
      <t>Время
восстан.</t>
    </r>
  </si>
  <si>
    <r>
      <t xml:space="preserve">Ride Time
</t>
    </r>
    <r>
      <rPr>
        <sz val="9"/>
        <rFont val="Verdana"/>
        <family val="2"/>
      </rPr>
      <t>Время 
на этапе</t>
    </r>
  </si>
  <si>
    <r>
      <t xml:space="preserve">Phase Speed
</t>
    </r>
    <r>
      <rPr>
        <sz val="9"/>
        <rFont val="Verdana"/>
        <family val="2"/>
      </rPr>
      <t>Скорость
на этапе</t>
    </r>
  </si>
  <si>
    <r>
      <t xml:space="preserve">Average Speed
</t>
    </r>
    <r>
      <rPr>
        <sz val="9"/>
        <rFont val="Verdana"/>
        <family val="2"/>
      </rPr>
      <t>Средняя 
скорость</t>
    </r>
  </si>
  <si>
    <r>
      <t xml:space="preserve">Total Time
</t>
    </r>
    <r>
      <rPr>
        <sz val="9"/>
        <color indexed="8"/>
        <rFont val="Verdana"/>
        <family val="2"/>
      </rPr>
      <t>Общее
время</t>
    </r>
  </si>
  <si>
    <t>4 Phase:</t>
  </si>
  <si>
    <t>5 Phase:</t>
  </si>
  <si>
    <t>106FC70</t>
  </si>
  <si>
    <t>OSIPOVA Viktoria
ОСИПОВА Виктория</t>
  </si>
  <si>
    <t>105OC21</t>
  </si>
  <si>
    <t>BARBARA
БАРБАРА</t>
  </si>
  <si>
    <t>Halfbred
Полукровная</t>
  </si>
  <si>
    <t>Mahov A.
Махов А.</t>
  </si>
  <si>
    <r>
      <t xml:space="preserve">ATANARDJUAT
</t>
    </r>
    <r>
      <rPr>
        <sz val="10"/>
        <rFont val="Verdana"/>
        <family val="2"/>
      </rPr>
      <t>АТАНАРДЖУАТ</t>
    </r>
  </si>
  <si>
    <t>MOISEEV Denis
МОИСЕЕВ Денис</t>
  </si>
  <si>
    <t>G/12
М/12</t>
  </si>
  <si>
    <t>CEI1* 82 km</t>
  </si>
  <si>
    <t>MIKHAYLOVA Nadezhda
МИХАЙЛОВА Надежда</t>
  </si>
  <si>
    <t>NAIDA
НАИДА</t>
  </si>
  <si>
    <t>105QA14</t>
  </si>
  <si>
    <t>Mikhaylova N.
Михайлова Н.</t>
  </si>
  <si>
    <t>M/10
К/10</t>
  </si>
  <si>
    <t>Moiseev D.
Моисеев Д.</t>
  </si>
  <si>
    <t>CEIYJ1* 82 km</t>
  </si>
  <si>
    <t>15 September 2018</t>
  </si>
  <si>
    <t>Nechaeva Nadezhda, 4*</t>
  </si>
  <si>
    <t>Arab.
Арабская</t>
  </si>
  <si>
    <t>М/08
K/08</t>
  </si>
  <si>
    <t>“SODRUZHESTVO” Equestrian Festival of CIS and Baltic
countries</t>
  </si>
  <si>
    <t>The Republic of Tatarstan, Novii Kyrlai</t>
  </si>
  <si>
    <t>CEIYJ2* 122 km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</si>
</sst>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</numFmts>
  <fonts count="5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Arial"/>
      <family val="2"/>
    </font>
    <font>
      <sz val="14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55" applyFont="1" applyAlignment="1" applyProtection="1">
      <alignment vertical="center"/>
      <protection locked="0"/>
    </xf>
    <xf numFmtId="0" fontId="0" fillId="0" borderId="0" xfId="55" applyFont="1" applyAlignment="1" applyProtection="1">
      <alignment vertical="center"/>
      <protection locked="0"/>
    </xf>
    <xf numFmtId="0" fontId="0" fillId="33" borderId="0" xfId="55" applyFont="1" applyFill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4" fillId="0" borderId="0" xfId="59" applyFont="1" applyAlignment="1" applyProtection="1">
      <alignment vertical="center" wrapText="1"/>
      <protection locked="0"/>
    </xf>
    <xf numFmtId="0" fontId="0" fillId="0" borderId="0" xfId="59" applyAlignment="1" applyProtection="1">
      <alignment vertical="center"/>
      <protection locked="0"/>
    </xf>
    <xf numFmtId="0" fontId="4" fillId="0" borderId="0" xfId="55" applyFont="1" applyAlignment="1" applyProtection="1">
      <alignment vertical="center"/>
      <protection locked="0"/>
    </xf>
    <xf numFmtId="0" fontId="5" fillId="0" borderId="0" xfId="59" applyFont="1" applyAlignment="1" applyProtection="1">
      <alignment vertical="center" wrapText="1"/>
      <protection locked="0"/>
    </xf>
    <xf numFmtId="0" fontId="0" fillId="0" borderId="0" xfId="59" applyFont="1" applyAlignment="1" applyProtection="1">
      <alignment vertical="center"/>
      <protection locked="0"/>
    </xf>
    <xf numFmtId="0" fontId="7" fillId="0" borderId="0" xfId="59" applyFont="1" applyAlignment="1" applyProtection="1">
      <alignment vertical="center"/>
      <protection locked="0"/>
    </xf>
    <xf numFmtId="0" fontId="12" fillId="0" borderId="0" xfId="59" applyFont="1" applyAlignment="1" applyProtection="1">
      <alignment vertical="center"/>
      <protection locked="0"/>
    </xf>
    <xf numFmtId="0" fontId="13" fillId="0" borderId="0" xfId="59" applyFont="1" applyAlignment="1" applyProtection="1">
      <alignment vertical="center"/>
      <protection locked="0"/>
    </xf>
    <xf numFmtId="0" fontId="6" fillId="0" borderId="0" xfId="59" applyFont="1" applyAlignment="1" applyProtection="1">
      <alignment vertical="center"/>
      <protection locked="0"/>
    </xf>
    <xf numFmtId="0" fontId="8" fillId="0" borderId="0" xfId="59" applyFont="1" applyAlignment="1" applyProtection="1">
      <alignment wrapText="1"/>
      <protection locked="0"/>
    </xf>
    <xf numFmtId="0" fontId="9" fillId="0" borderId="0" xfId="59" applyFont="1" applyProtection="1">
      <alignment/>
      <protection locked="0"/>
    </xf>
    <xf numFmtId="0" fontId="8" fillId="0" borderId="10" xfId="59" applyFont="1" applyBorder="1" applyAlignment="1" applyProtection="1">
      <alignment wrapText="1"/>
      <protection locked="0"/>
    </xf>
    <xf numFmtId="0" fontId="8" fillId="0" borderId="0" xfId="59" applyFont="1" applyAlignment="1" applyProtection="1">
      <alignment shrinkToFit="1"/>
      <protection locked="0"/>
    </xf>
    <xf numFmtId="0" fontId="8" fillId="0" borderId="0" xfId="59" applyFont="1" applyProtection="1">
      <alignment/>
      <protection locked="0"/>
    </xf>
    <xf numFmtId="14" fontId="8" fillId="0" borderId="0" xfId="59" applyNumberFormat="1" applyFont="1" applyBorder="1" applyAlignment="1" applyProtection="1">
      <alignment horizontal="right" vertical="center"/>
      <protection locked="0"/>
    </xf>
    <xf numFmtId="0" fontId="14" fillId="34" borderId="11" xfId="53" applyFont="1" applyFill="1" applyBorder="1" applyAlignment="1" applyProtection="1">
      <alignment horizontal="right" vertical="center"/>
      <protection locked="0"/>
    </xf>
    <xf numFmtId="0" fontId="10" fillId="34" borderId="12" xfId="53" applyFont="1" applyFill="1" applyBorder="1" applyAlignment="1" applyProtection="1">
      <alignment horizontal="center" vertical="center"/>
      <protection locked="0"/>
    </xf>
    <xf numFmtId="0" fontId="14" fillId="34" borderId="12" xfId="53" applyFont="1" applyFill="1" applyBorder="1" applyAlignment="1" applyProtection="1">
      <alignment vertical="center"/>
      <protection locked="0"/>
    </xf>
    <xf numFmtId="0" fontId="14" fillId="34" borderId="12" xfId="53" applyFont="1" applyFill="1" applyBorder="1" applyAlignment="1" applyProtection="1">
      <alignment horizontal="center" vertical="center"/>
      <protection locked="0"/>
    </xf>
    <xf numFmtId="21" fontId="10" fillId="34" borderId="13" xfId="53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14" fillId="34" borderId="14" xfId="53" applyFont="1" applyFill="1" applyBorder="1" applyAlignment="1" applyProtection="1">
      <alignment horizontal="right" vertical="center"/>
      <protection locked="0"/>
    </xf>
    <xf numFmtId="0" fontId="10" fillId="34" borderId="0" xfId="53" applyFont="1" applyFill="1" applyBorder="1" applyAlignment="1" applyProtection="1">
      <alignment horizontal="center" vertical="center"/>
      <protection locked="0"/>
    </xf>
    <xf numFmtId="0" fontId="14" fillId="34" borderId="0" xfId="53" applyFont="1" applyFill="1" applyBorder="1" applyAlignment="1" applyProtection="1">
      <alignment vertical="center"/>
      <protection locked="0"/>
    </xf>
    <xf numFmtId="0" fontId="14" fillId="34" borderId="0" xfId="53" applyFont="1" applyFill="1" applyBorder="1" applyAlignment="1" applyProtection="1">
      <alignment horizontal="right" vertical="center"/>
      <protection locked="0"/>
    </xf>
    <xf numFmtId="0" fontId="14" fillId="34" borderId="0" xfId="53" applyFont="1" applyFill="1" applyBorder="1" applyAlignment="1" applyProtection="1">
      <alignment horizontal="center" vertical="center"/>
      <protection locked="0"/>
    </xf>
    <xf numFmtId="21" fontId="10" fillId="34" borderId="15" xfId="53" applyNumberFormat="1" applyFont="1" applyFill="1" applyBorder="1" applyAlignment="1" applyProtection="1">
      <alignment horizontal="center" vertical="center"/>
      <protection locked="0"/>
    </xf>
    <xf numFmtId="0" fontId="14" fillId="34" borderId="16" xfId="53" applyFont="1" applyFill="1" applyBorder="1" applyAlignment="1" applyProtection="1">
      <alignment horizontal="right" vertical="center"/>
      <protection locked="0"/>
    </xf>
    <xf numFmtId="0" fontId="10" fillId="34" borderId="17" xfId="53" applyFont="1" applyFill="1" applyBorder="1" applyAlignment="1" applyProtection="1">
      <alignment horizontal="center" vertical="center"/>
      <protection locked="0"/>
    </xf>
    <xf numFmtId="0" fontId="14" fillId="34" borderId="17" xfId="53" applyFont="1" applyFill="1" applyBorder="1" applyAlignment="1" applyProtection="1">
      <alignment vertical="center"/>
      <protection locked="0"/>
    </xf>
    <xf numFmtId="0" fontId="14" fillId="34" borderId="17" xfId="53" applyFont="1" applyFill="1" applyBorder="1" applyAlignment="1" applyProtection="1">
      <alignment horizontal="right" vertical="center"/>
      <protection locked="0"/>
    </xf>
    <xf numFmtId="0" fontId="14" fillId="34" borderId="17" xfId="53" applyFont="1" applyFill="1" applyBorder="1" applyAlignment="1" applyProtection="1">
      <alignment horizontal="center" vertical="center"/>
      <protection locked="0"/>
    </xf>
    <xf numFmtId="21" fontId="10" fillId="34" borderId="18" xfId="53" applyNumberFormat="1" applyFont="1" applyFill="1" applyBorder="1" applyAlignment="1" applyProtection="1">
      <alignment horizontal="center" vertical="center"/>
      <protection locked="0"/>
    </xf>
    <xf numFmtId="0" fontId="8" fillId="34" borderId="19" xfId="53" applyFont="1" applyFill="1" applyBorder="1" applyAlignment="1" applyProtection="1">
      <alignment horizontal="center" vertical="center" wrapText="1"/>
      <protection locked="0"/>
    </xf>
    <xf numFmtId="172" fontId="8" fillId="34" borderId="19" xfId="54" applyNumberFormat="1" applyFont="1" applyFill="1" applyBorder="1" applyAlignment="1" applyProtection="1">
      <alignment horizontal="center" vertical="center" wrapText="1"/>
      <protection locked="0"/>
    </xf>
    <xf numFmtId="172" fontId="8" fillId="34" borderId="19" xfId="53" applyNumberFormat="1" applyFont="1" applyFill="1" applyBorder="1" applyAlignment="1" applyProtection="1">
      <alignment horizontal="center" vertical="center" wrapText="1"/>
      <protection locked="0"/>
    </xf>
    <xf numFmtId="2" fontId="8" fillId="34" borderId="19" xfId="53" applyNumberFormat="1" applyFont="1" applyFill="1" applyBorder="1" applyAlignment="1" applyProtection="1">
      <alignment horizontal="center" vertical="center" wrapText="1"/>
      <protection locked="0"/>
    </xf>
    <xf numFmtId="172" fontId="15" fillId="34" borderId="2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Border="1" applyAlignment="1" applyProtection="1">
      <alignment horizontal="center" vertical="center" wrapText="1"/>
      <protection locked="0"/>
    </xf>
    <xf numFmtId="21" fontId="14" fillId="35" borderId="21" xfId="53" applyNumberFormat="1" applyFont="1" applyFill="1" applyBorder="1" applyAlignment="1" applyProtection="1">
      <alignment horizontal="center" vertical="center"/>
      <protection locked="0"/>
    </xf>
    <xf numFmtId="172" fontId="14" fillId="0" borderId="21" xfId="54" applyNumberFormat="1" applyFont="1" applyFill="1" applyBorder="1" applyAlignment="1" applyProtection="1">
      <alignment horizontal="center" vertical="center" wrapText="1"/>
      <protection locked="0"/>
    </xf>
    <xf numFmtId="21" fontId="14" fillId="0" borderId="21" xfId="53" applyNumberFormat="1" applyFont="1" applyFill="1" applyBorder="1" applyAlignment="1" applyProtection="1">
      <alignment horizontal="center" vertical="center"/>
      <protection locked="0"/>
    </xf>
    <xf numFmtId="172" fontId="14" fillId="0" borderId="21" xfId="53" applyNumberFormat="1" applyFont="1" applyFill="1" applyBorder="1" applyAlignment="1" applyProtection="1">
      <alignment horizontal="center" vertical="center"/>
      <protection locked="0"/>
    </xf>
    <xf numFmtId="2" fontId="14" fillId="0" borderId="21" xfId="53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5" fillId="0" borderId="22" xfId="55" applyFont="1" applyBorder="1" applyAlignment="1" applyProtection="1">
      <alignment horizontal="center" vertical="center" wrapText="1"/>
      <protection locked="0"/>
    </xf>
    <xf numFmtId="21" fontId="14" fillId="0" borderId="22" xfId="53" applyNumberFormat="1" applyFont="1" applyFill="1" applyBorder="1" applyAlignment="1" applyProtection="1">
      <alignment horizontal="center" vertical="center"/>
      <protection locked="0"/>
    </xf>
    <xf numFmtId="172" fontId="14" fillId="0" borderId="22" xfId="54" applyNumberFormat="1" applyFont="1" applyFill="1" applyBorder="1" applyAlignment="1" applyProtection="1">
      <alignment horizontal="center" vertical="center" wrapText="1"/>
      <protection locked="0"/>
    </xf>
    <xf numFmtId="172" fontId="14" fillId="0" borderId="22" xfId="53" applyNumberFormat="1" applyFont="1" applyFill="1" applyBorder="1" applyAlignment="1" applyProtection="1">
      <alignment horizontal="center" vertical="center"/>
      <protection locked="0"/>
    </xf>
    <xf numFmtId="2" fontId="14" fillId="0" borderId="22" xfId="53" applyNumberFormat="1" applyFont="1" applyFill="1" applyBorder="1" applyAlignment="1" applyProtection="1">
      <alignment horizontal="center" vertical="center"/>
      <protection locked="0"/>
    </xf>
    <xf numFmtId="0" fontId="5" fillId="0" borderId="23" xfId="55" applyFont="1" applyBorder="1" applyAlignment="1" applyProtection="1">
      <alignment horizontal="center" vertical="center" wrapText="1"/>
      <protection locked="0"/>
    </xf>
    <xf numFmtId="21" fontId="14" fillId="0" borderId="23" xfId="53" applyNumberFormat="1" applyFont="1" applyFill="1" applyBorder="1" applyAlignment="1" applyProtection="1">
      <alignment horizontal="center" vertical="center"/>
      <protection locked="0"/>
    </xf>
    <xf numFmtId="172" fontId="8" fillId="0" borderId="23" xfId="54" applyNumberFormat="1" applyFont="1" applyFill="1" applyBorder="1" applyAlignment="1" applyProtection="1">
      <alignment horizontal="center" vertical="center" wrapText="1"/>
      <protection locked="0"/>
    </xf>
    <xf numFmtId="172" fontId="14" fillId="0" borderId="23" xfId="53" applyNumberFormat="1" applyFont="1" applyFill="1" applyBorder="1" applyAlignment="1" applyProtection="1">
      <alignment horizontal="center" vertical="center"/>
      <protection locked="0"/>
    </xf>
    <xf numFmtId="2" fontId="14" fillId="0" borderId="23" xfId="53" applyNumberFormat="1" applyFont="1" applyFill="1" applyBorder="1" applyAlignment="1" applyProtection="1">
      <alignment horizontal="center" vertical="center"/>
      <protection locked="0"/>
    </xf>
    <xf numFmtId="21" fontId="10" fillId="34" borderId="12" xfId="53" applyNumberFormat="1" applyFont="1" applyFill="1" applyBorder="1" applyAlignment="1" applyProtection="1">
      <alignment horizontal="center" vertical="center"/>
      <protection locked="0"/>
    </xf>
    <xf numFmtId="21" fontId="10" fillId="34" borderId="0" xfId="53" applyNumberFormat="1" applyFont="1" applyFill="1" applyBorder="1" applyAlignment="1" applyProtection="1">
      <alignment horizontal="center" vertical="center"/>
      <protection locked="0"/>
    </xf>
    <xf numFmtId="21" fontId="10" fillId="34" borderId="17" xfId="53" applyNumberFormat="1" applyFont="1" applyFill="1" applyBorder="1" applyAlignment="1" applyProtection="1">
      <alignment horizontal="center" vertical="center"/>
      <protection locked="0"/>
    </xf>
    <xf numFmtId="0" fontId="8" fillId="34" borderId="23" xfId="53" applyFont="1" applyFill="1" applyBorder="1" applyAlignment="1" applyProtection="1">
      <alignment horizontal="center" vertical="center" wrapText="1"/>
      <protection locked="0"/>
    </xf>
    <xf numFmtId="172" fontId="8" fillId="34" borderId="23" xfId="54" applyNumberFormat="1" applyFont="1" applyFill="1" applyBorder="1" applyAlignment="1" applyProtection="1">
      <alignment horizontal="center" vertical="center" wrapText="1"/>
      <protection locked="0"/>
    </xf>
    <xf numFmtId="172" fontId="8" fillId="34" borderId="23" xfId="53" applyNumberFormat="1" applyFont="1" applyFill="1" applyBorder="1" applyAlignment="1" applyProtection="1">
      <alignment horizontal="center" vertical="center" wrapText="1"/>
      <protection locked="0"/>
    </xf>
    <xf numFmtId="2" fontId="8" fillId="34" borderId="23" xfId="53" applyNumberFormat="1" applyFont="1" applyFill="1" applyBorder="1" applyAlignment="1" applyProtection="1">
      <alignment horizontal="center" vertical="center" wrapText="1"/>
      <protection locked="0"/>
    </xf>
    <xf numFmtId="172" fontId="15" fillId="34" borderId="24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9" applyFont="1" applyBorder="1" applyAlignment="1" applyProtection="1">
      <alignment horizontal="center" vertical="center"/>
      <protection locked="0"/>
    </xf>
    <xf numFmtId="172" fontId="15" fillId="0" borderId="25" xfId="54" applyNumberFormat="1" applyFont="1" applyBorder="1" applyAlignment="1" applyProtection="1">
      <alignment horizontal="center" vertical="center"/>
      <protection locked="0"/>
    </xf>
    <xf numFmtId="0" fontId="8" fillId="0" borderId="26" xfId="55" applyFont="1" applyBorder="1" applyAlignment="1" applyProtection="1">
      <alignment horizontal="center" vertical="center" wrapText="1"/>
      <protection locked="0"/>
    </xf>
    <xf numFmtId="0" fontId="5" fillId="0" borderId="21" xfId="61" applyFont="1" applyBorder="1" applyAlignment="1" applyProtection="1">
      <alignment horizontal="center" vertical="center" wrapText="1"/>
      <protection locked="0"/>
    </xf>
    <xf numFmtId="0" fontId="5" fillId="0" borderId="25" xfId="61" applyFont="1" applyBorder="1" applyAlignment="1" applyProtection="1">
      <alignment horizontal="center" vertical="center" wrapText="1"/>
      <protection locked="0"/>
    </xf>
    <xf numFmtId="0" fontId="5" fillId="0" borderId="21" xfId="58" applyFont="1" applyBorder="1" applyAlignment="1" applyProtection="1">
      <alignment horizontal="center" vertical="center" wrapText="1"/>
      <protection locked="0"/>
    </xf>
    <xf numFmtId="0" fontId="5" fillId="0" borderId="25" xfId="58" applyFont="1" applyBorder="1" applyAlignment="1" applyProtection="1">
      <alignment horizontal="center" vertical="center" wrapText="1"/>
      <protection locked="0"/>
    </xf>
    <xf numFmtId="0" fontId="5" fillId="0" borderId="21" xfId="53" applyFont="1" applyBorder="1" applyAlignment="1" applyProtection="1">
      <alignment horizontal="center" vertical="center" wrapText="1"/>
      <protection locked="0"/>
    </xf>
    <xf numFmtId="0" fontId="5" fillId="0" borderId="25" xfId="53" applyFont="1" applyBorder="1" applyAlignment="1" applyProtection="1">
      <alignment horizontal="center" vertical="center" wrapText="1"/>
      <protection locked="0"/>
    </xf>
    <xf numFmtId="2" fontId="14" fillId="0" borderId="25" xfId="53" applyNumberFormat="1" applyFont="1" applyFill="1" applyBorder="1" applyAlignment="1" applyProtection="1">
      <alignment horizontal="center" vertical="center"/>
      <protection locked="0"/>
    </xf>
    <xf numFmtId="172" fontId="15" fillId="35" borderId="25" xfId="54" applyNumberFormat="1" applyFont="1" applyFill="1" applyBorder="1" applyAlignment="1" applyProtection="1">
      <alignment horizontal="center" vertical="center"/>
      <protection locked="0"/>
    </xf>
    <xf numFmtId="21" fontId="10" fillId="34" borderId="25" xfId="53" applyNumberFormat="1" applyFont="1" applyFill="1" applyBorder="1" applyAlignment="1" applyProtection="1">
      <alignment horizontal="center" vertical="center" textRotation="90"/>
      <protection locked="0"/>
    </xf>
    <xf numFmtId="0" fontId="8" fillId="34" borderId="26" xfId="59" applyFont="1" applyFill="1" applyBorder="1" applyAlignment="1" applyProtection="1">
      <alignment horizontal="center" vertical="center" textRotation="90" wrapText="1"/>
      <protection locked="0"/>
    </xf>
    <xf numFmtId="0" fontId="14" fillId="34" borderId="0" xfId="53" applyFont="1" applyFill="1" applyBorder="1" applyAlignment="1" applyProtection="1">
      <alignment horizontal="right" vertical="center"/>
      <protection locked="0"/>
    </xf>
    <xf numFmtId="0" fontId="14" fillId="0" borderId="27" xfId="56" applyFont="1" applyBorder="1" applyAlignment="1" applyProtection="1">
      <alignment horizontal="center" vertical="center" wrapText="1"/>
      <protection locked="0"/>
    </xf>
    <xf numFmtId="0" fontId="11" fillId="0" borderId="21" xfId="60" applyFont="1" applyFill="1" applyBorder="1" applyAlignment="1" applyProtection="1">
      <alignment horizontal="center" vertical="center"/>
      <protection locked="0"/>
    </xf>
    <xf numFmtId="0" fontId="11" fillId="0" borderId="25" xfId="60" applyFont="1" applyFill="1" applyBorder="1" applyAlignment="1" applyProtection="1">
      <alignment horizontal="center" vertical="center"/>
      <protection locked="0"/>
    </xf>
    <xf numFmtId="0" fontId="10" fillId="0" borderId="21" xfId="58" applyFont="1" applyFill="1" applyBorder="1" applyAlignment="1" applyProtection="1">
      <alignment horizontal="left" vertical="center" wrapText="1"/>
      <protection locked="0"/>
    </xf>
    <xf numFmtId="0" fontId="10" fillId="0" borderId="25" xfId="58" applyFont="1" applyFill="1" applyBorder="1" applyAlignment="1" applyProtection="1">
      <alignment horizontal="left" vertical="center" wrapText="1"/>
      <protection locked="0"/>
    </xf>
    <xf numFmtId="0" fontId="5" fillId="0" borderId="21" xfId="53" applyFont="1" applyFill="1" applyBorder="1" applyAlignment="1" applyProtection="1">
      <alignment horizontal="center" vertical="center" wrapText="1"/>
      <protection locked="0"/>
    </xf>
    <xf numFmtId="0" fontId="5" fillId="0" borderId="25" xfId="53" applyFont="1" applyFill="1" applyBorder="1" applyAlignment="1" applyProtection="1">
      <alignment horizontal="center" vertical="center" wrapText="1"/>
      <protection locked="0"/>
    </xf>
    <xf numFmtId="0" fontId="5" fillId="0" borderId="21" xfId="53" applyFont="1" applyFill="1" applyBorder="1" applyAlignment="1">
      <alignment horizontal="center" vertical="center"/>
      <protection/>
    </xf>
    <xf numFmtId="0" fontId="5" fillId="0" borderId="25" xfId="53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 applyProtection="1">
      <alignment horizontal="center" vertical="center" wrapText="1"/>
      <protection locked="0"/>
    </xf>
    <xf numFmtId="0" fontId="10" fillId="0" borderId="25" xfId="61" applyFont="1" applyFill="1" applyBorder="1" applyAlignment="1" applyProtection="1">
      <alignment horizontal="center" vertical="center" wrapText="1"/>
      <protection locked="0"/>
    </xf>
    <xf numFmtId="0" fontId="8" fillId="34" borderId="27" xfId="59" applyFont="1" applyFill="1" applyBorder="1" applyAlignment="1" applyProtection="1">
      <alignment horizontal="center" vertical="center" textRotation="90" wrapText="1"/>
      <protection locked="0"/>
    </xf>
    <xf numFmtId="0" fontId="8" fillId="0" borderId="10" xfId="59" applyFont="1" applyBorder="1" applyAlignment="1" applyProtection="1">
      <alignment horizontal="left" wrapText="1"/>
      <protection locked="0"/>
    </xf>
    <xf numFmtId="0" fontId="8" fillId="34" borderId="28" xfId="59" applyFont="1" applyFill="1" applyBorder="1" applyAlignment="1" applyProtection="1">
      <alignment horizontal="center" vertical="center" textRotation="90" wrapText="1"/>
      <protection locked="0"/>
    </xf>
    <xf numFmtId="0" fontId="8" fillId="34" borderId="12" xfId="53" applyFont="1" applyFill="1" applyBorder="1" applyAlignment="1" applyProtection="1">
      <alignment horizontal="right" vertical="center"/>
      <protection locked="0"/>
    </xf>
    <xf numFmtId="0" fontId="5" fillId="0" borderId="0" xfId="59" applyFont="1" applyBorder="1" applyAlignment="1" applyProtection="1">
      <alignment horizontal="center" vertical="center" wrapText="1"/>
      <protection locked="0"/>
    </xf>
    <xf numFmtId="0" fontId="8" fillId="34" borderId="25" xfId="59" applyFont="1" applyFill="1" applyBorder="1" applyAlignment="1" applyProtection="1">
      <alignment horizontal="center" vertical="center" textRotation="90" wrapText="1"/>
      <protection locked="0"/>
    </xf>
    <xf numFmtId="0" fontId="8" fillId="34" borderId="25" xfId="59" applyFont="1" applyFill="1" applyBorder="1" applyAlignment="1" applyProtection="1">
      <alignment horizontal="center" vertical="center" wrapText="1"/>
      <protection locked="0"/>
    </xf>
    <xf numFmtId="0" fontId="10" fillId="0" borderId="21" xfId="53" applyFont="1" applyBorder="1" applyAlignment="1" applyProtection="1">
      <alignment horizontal="center" vertical="center" wrapText="1"/>
      <protection locked="0"/>
    </xf>
    <xf numFmtId="0" fontId="10" fillId="0" borderId="22" xfId="53" applyFont="1" applyBorder="1" applyAlignment="1" applyProtection="1">
      <alignment horizontal="center" vertical="center" wrapText="1"/>
      <protection locked="0"/>
    </xf>
    <xf numFmtId="0" fontId="10" fillId="0" borderId="23" xfId="53" applyFont="1" applyBorder="1" applyAlignment="1" applyProtection="1">
      <alignment horizontal="center" vertical="center" wrapText="1"/>
      <protection locked="0"/>
    </xf>
    <xf numFmtId="0" fontId="5" fillId="0" borderId="22" xfId="53" applyFont="1" applyBorder="1" applyAlignment="1" applyProtection="1">
      <alignment horizontal="center" vertical="center" wrapText="1"/>
      <protection locked="0"/>
    </xf>
    <xf numFmtId="0" fontId="5" fillId="0" borderId="23" xfId="53" applyFont="1" applyBorder="1" applyAlignment="1" applyProtection="1">
      <alignment horizontal="center" vertical="center" wrapText="1"/>
      <protection locked="0"/>
    </xf>
    <xf numFmtId="0" fontId="5" fillId="0" borderId="28" xfId="58" applyFont="1" applyBorder="1" applyAlignment="1" applyProtection="1">
      <alignment horizontal="center" vertical="center" wrapText="1"/>
      <protection locked="0"/>
    </xf>
    <xf numFmtId="0" fontId="5" fillId="0" borderId="29" xfId="58" applyFont="1" applyBorder="1" applyAlignment="1" applyProtection="1">
      <alignment horizontal="center" vertical="center" wrapText="1"/>
      <protection locked="0"/>
    </xf>
    <xf numFmtId="0" fontId="5" fillId="0" borderId="30" xfId="58" applyFont="1" applyBorder="1" applyAlignment="1" applyProtection="1">
      <alignment horizontal="center" vertical="center" wrapText="1"/>
      <protection locked="0"/>
    </xf>
    <xf numFmtId="0" fontId="5" fillId="0" borderId="28" xfId="53" applyFont="1" applyBorder="1" applyAlignment="1" applyProtection="1">
      <alignment horizontal="center" vertical="center" wrapText="1"/>
      <protection locked="0"/>
    </xf>
    <xf numFmtId="0" fontId="5" fillId="0" borderId="29" xfId="53" applyFont="1" applyBorder="1" applyAlignment="1" applyProtection="1">
      <alignment horizontal="center" vertical="center" wrapText="1"/>
      <protection locked="0"/>
    </xf>
    <xf numFmtId="0" fontId="5" fillId="0" borderId="30" xfId="53" applyFont="1" applyBorder="1" applyAlignment="1" applyProtection="1">
      <alignment horizontal="center" vertical="center" wrapText="1"/>
      <protection locked="0"/>
    </xf>
    <xf numFmtId="0" fontId="4" fillId="0" borderId="0" xfId="59" applyFont="1" applyBorder="1" applyAlignment="1" applyProtection="1">
      <alignment horizontal="center" vertical="center"/>
      <protection locked="0"/>
    </xf>
    <xf numFmtId="0" fontId="11" fillId="0" borderId="22" xfId="60" applyFont="1" applyFill="1" applyBorder="1" applyAlignment="1" applyProtection="1">
      <alignment horizontal="center" vertical="center"/>
      <protection locked="0"/>
    </xf>
    <xf numFmtId="0" fontId="11" fillId="0" borderId="23" xfId="60" applyFont="1" applyFill="1" applyBorder="1" applyAlignment="1" applyProtection="1">
      <alignment horizontal="center" vertical="center"/>
      <protection locked="0"/>
    </xf>
    <xf numFmtId="0" fontId="10" fillId="0" borderId="21" xfId="53" applyFont="1" applyFill="1" applyBorder="1" applyAlignment="1" applyProtection="1">
      <alignment horizontal="left" vertical="center" wrapText="1"/>
      <protection locked="0"/>
    </xf>
    <xf numFmtId="0" fontId="10" fillId="0" borderId="22" xfId="53" applyFont="1" applyFill="1" applyBorder="1" applyAlignment="1" applyProtection="1">
      <alignment horizontal="left" vertical="center" wrapText="1"/>
      <protection locked="0"/>
    </xf>
    <xf numFmtId="0" fontId="10" fillId="0" borderId="23" xfId="53" applyFont="1" applyFill="1" applyBorder="1" applyAlignment="1" applyProtection="1">
      <alignment horizontal="left" vertical="center" wrapText="1"/>
      <protection locked="0"/>
    </xf>
    <xf numFmtId="0" fontId="3" fillId="0" borderId="28" xfId="55" applyFont="1" applyBorder="1" applyAlignment="1" applyProtection="1">
      <alignment horizontal="center" vertical="center"/>
      <protection locked="0"/>
    </xf>
    <xf numFmtId="0" fontId="3" fillId="0" borderId="29" xfId="55" applyFont="1" applyBorder="1" applyAlignment="1" applyProtection="1">
      <alignment horizontal="center" vertical="center"/>
      <protection locked="0"/>
    </xf>
    <xf numFmtId="0" fontId="3" fillId="0" borderId="30" xfId="55" applyFont="1" applyBorder="1" applyAlignment="1" applyProtection="1">
      <alignment horizontal="center" vertical="center"/>
      <protection locked="0"/>
    </xf>
    <xf numFmtId="0" fontId="5" fillId="0" borderId="21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center"/>
      <protection/>
    </xf>
    <xf numFmtId="0" fontId="5" fillId="0" borderId="23" xfId="53" applyFont="1" applyBorder="1" applyAlignment="1">
      <alignment horizontal="center" vertical="center"/>
      <protection/>
    </xf>
    <xf numFmtId="0" fontId="8" fillId="34" borderId="28" xfId="59" applyFont="1" applyFill="1" applyBorder="1" applyAlignment="1" applyProtection="1">
      <alignment horizontal="center" vertical="center" wrapText="1"/>
      <protection locked="0"/>
    </xf>
    <xf numFmtId="0" fontId="8" fillId="34" borderId="31" xfId="59" applyFont="1" applyFill="1" applyBorder="1" applyAlignment="1" applyProtection="1">
      <alignment horizontal="center" vertical="center" textRotation="90" wrapText="1"/>
      <protection locked="0"/>
    </xf>
    <xf numFmtId="0" fontId="10" fillId="36" borderId="28" xfId="57" applyFont="1" applyFill="1" applyBorder="1" applyAlignment="1" applyProtection="1">
      <alignment horizontal="left" vertical="center" wrapText="1"/>
      <protection locked="0"/>
    </xf>
    <xf numFmtId="0" fontId="10" fillId="36" borderId="29" xfId="57" applyFont="1" applyFill="1" applyBorder="1" applyAlignment="1" applyProtection="1">
      <alignment horizontal="left" vertical="center" wrapText="1"/>
      <protection locked="0"/>
    </xf>
    <xf numFmtId="0" fontId="10" fillId="36" borderId="30" xfId="57" applyFont="1" applyFill="1" applyBorder="1" applyAlignment="1" applyProtection="1">
      <alignment horizontal="left" vertical="center" wrapText="1"/>
      <protection locked="0"/>
    </xf>
    <xf numFmtId="0" fontId="5" fillId="36" borderId="28" xfId="53" applyFont="1" applyFill="1" applyBorder="1" applyAlignment="1" applyProtection="1">
      <alignment horizontal="center" vertical="center" wrapText="1"/>
      <protection locked="0"/>
    </xf>
    <xf numFmtId="0" fontId="5" fillId="36" borderId="29" xfId="53" applyFont="1" applyFill="1" applyBorder="1" applyAlignment="1" applyProtection="1">
      <alignment horizontal="center" vertical="center" wrapText="1"/>
      <protection locked="0"/>
    </xf>
    <xf numFmtId="0" fontId="5" fillId="36" borderId="30" xfId="53" applyFont="1" applyFill="1" applyBorder="1" applyAlignment="1" applyProtection="1">
      <alignment horizontal="center" vertical="center" wrapText="1"/>
      <protection locked="0"/>
    </xf>
    <xf numFmtId="0" fontId="10" fillId="36" borderId="28" xfId="53" applyFont="1" applyFill="1" applyBorder="1" applyAlignment="1" applyProtection="1">
      <alignment horizontal="center" vertical="center" wrapText="1"/>
      <protection locked="0"/>
    </xf>
    <xf numFmtId="0" fontId="10" fillId="36" borderId="29" xfId="53" applyFont="1" applyFill="1" applyBorder="1" applyAlignment="1" applyProtection="1">
      <alignment horizontal="center" vertical="center" wrapText="1"/>
      <protection locked="0"/>
    </xf>
    <xf numFmtId="0" fontId="10" fillId="36" borderId="30" xfId="53" applyFont="1" applyFill="1" applyBorder="1" applyAlignment="1" applyProtection="1">
      <alignment horizontal="center" vertical="center" wrapText="1"/>
      <protection locked="0"/>
    </xf>
    <xf numFmtId="0" fontId="5" fillId="0" borderId="22" xfId="53" applyFont="1" applyFill="1" applyBorder="1" applyAlignment="1" applyProtection="1">
      <alignment horizontal="center" vertical="center" wrapText="1"/>
      <protection locked="0"/>
    </xf>
    <xf numFmtId="0" fontId="5" fillId="0" borderId="23" xfId="53" applyFont="1" applyFill="1" applyBorder="1" applyAlignment="1" applyProtection="1">
      <alignment horizontal="center" vertical="center" wrapText="1"/>
      <protection locked="0"/>
    </xf>
    <xf numFmtId="0" fontId="5" fillId="0" borderId="28" xfId="53" applyFont="1" applyBorder="1" applyAlignment="1">
      <alignment horizontal="center" vertical="center"/>
      <protection/>
    </xf>
    <xf numFmtId="0" fontId="5" fillId="0" borderId="29" xfId="53" applyFont="1" applyBorder="1" applyAlignment="1">
      <alignment horizontal="center" vertical="center"/>
      <protection/>
    </xf>
    <xf numFmtId="0" fontId="5" fillId="0" borderId="30" xfId="53" applyFont="1" applyBorder="1" applyAlignment="1">
      <alignment horizontal="center" vertical="center"/>
      <protection/>
    </xf>
    <xf numFmtId="0" fontId="8" fillId="34" borderId="32" xfId="59" applyFont="1" applyFill="1" applyBorder="1" applyAlignment="1" applyProtection="1">
      <alignment horizontal="center" vertical="center" textRotation="90" wrapText="1"/>
      <protection locked="0"/>
    </xf>
    <xf numFmtId="21" fontId="10" fillId="34" borderId="28" xfId="53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55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ыездка технические1 2" xfId="55"/>
    <cellStyle name="Обычный_Измайлово-2003 2" xfId="56"/>
    <cellStyle name="Обычный_конкур f" xfId="57"/>
    <cellStyle name="Обычный_конкур К" xfId="58"/>
    <cellStyle name="Обычный_Лист Microsoft Excel 2" xfId="59"/>
    <cellStyle name="Обычный_Лист Microsoft Excel 3" xfId="60"/>
    <cellStyle name="Обычный_Орел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</xdr:col>
      <xdr:colOff>1076325</xdr:colOff>
      <xdr:row>1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8383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18</xdr:col>
      <xdr:colOff>476250</xdr:colOff>
      <xdr:row>1</xdr:row>
      <xdr:rowOff>47625</xdr:rowOff>
    </xdr:from>
    <xdr:to>
      <xdr:col>21</xdr:col>
      <xdr:colOff>400050</xdr:colOff>
      <xdr:row>1</xdr:row>
      <xdr:rowOff>723900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47625"/>
          <a:ext cx="16573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O43"/>
  <sheetViews>
    <sheetView tabSelected="1" view="pageBreakPreview" zoomScaleSheetLayoutView="100" zoomScalePageLayoutView="0" workbookViewId="0" topLeftCell="A2">
      <selection activeCell="A29" sqref="A29:V29"/>
    </sheetView>
  </sheetViews>
  <sheetFormatPr defaultColWidth="9.140625" defaultRowHeight="12.75"/>
  <cols>
    <col min="1" max="1" width="6.7109375" style="2" customWidth="1"/>
    <col min="2" max="2" width="4.7109375" style="2" customWidth="1"/>
    <col min="3" max="3" width="29.28125" style="2" customWidth="1"/>
    <col min="4" max="4" width="6.140625" style="2" customWidth="1"/>
    <col min="5" max="5" width="10.140625" style="2" customWidth="1"/>
    <col min="6" max="6" width="16.28125" style="2" customWidth="1"/>
    <col min="7" max="7" width="10.140625" style="2" customWidth="1"/>
    <col min="8" max="8" width="16.00390625" style="2" customWidth="1"/>
    <col min="9" max="9" width="6.140625" style="2" customWidth="1"/>
    <col min="10" max="10" width="8.28125" style="2" customWidth="1"/>
    <col min="11" max="11" width="15.421875" style="2" customWidth="1"/>
    <col min="12" max="12" width="4.7109375" style="2" customWidth="1"/>
    <col min="13" max="13" width="9.7109375" style="2" customWidth="1"/>
    <col min="14" max="14" width="10.7109375" style="2" customWidth="1"/>
    <col min="15" max="16" width="9.7109375" style="2" customWidth="1"/>
    <col min="17" max="17" width="11.00390625" style="2" customWidth="1"/>
    <col min="18" max="18" width="10.00390625" style="2" customWidth="1"/>
    <col min="19" max="19" width="9.7109375" style="2" customWidth="1"/>
    <col min="20" max="20" width="11.140625" style="2" customWidth="1"/>
    <col min="21" max="21" width="5.140625" style="2" customWidth="1"/>
    <col min="22" max="22" width="6.7109375" style="2" customWidth="1"/>
    <col min="23" max="16384" width="9.140625" style="2" customWidth="1"/>
  </cols>
  <sheetData>
    <row r="1" spans="1:41" s="4" customFormat="1" ht="12.75" hidden="1">
      <c r="A1" s="3" t="s">
        <v>1</v>
      </c>
      <c r="B1" s="3"/>
      <c r="C1" s="3"/>
      <c r="D1" s="3" t="s">
        <v>10</v>
      </c>
      <c r="E1" s="3"/>
      <c r="F1" s="3"/>
      <c r="G1" s="3" t="s">
        <v>11</v>
      </c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12</v>
      </c>
      <c r="S1" s="3" t="s">
        <v>13</v>
      </c>
      <c r="T1" s="3" t="s">
        <v>14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21" s="6" customFormat="1" ht="57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33.75" customHeight="1">
      <c r="A3" s="141" t="s">
        <v>68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7"/>
    </row>
    <row r="4" spans="1:23" s="9" customFormat="1" ht="15.75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8"/>
    </row>
    <row r="5" spans="1:23" s="11" customFormat="1" ht="15.75" customHeight="1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10"/>
    </row>
    <row r="6" spans="1:23" s="13" customFormat="1" ht="18.75" customHeight="1">
      <c r="A6" s="111" t="s">
        <v>56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2"/>
    </row>
    <row r="7" spans="1:22" s="15" customFormat="1" ht="15" customHeight="1">
      <c r="A7" s="94" t="s">
        <v>69</v>
      </c>
      <c r="B7" s="94"/>
      <c r="C7" s="94"/>
      <c r="D7" s="14"/>
      <c r="F7" s="16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 t="s">
        <v>64</v>
      </c>
    </row>
    <row r="8" spans="1:22" s="25" customFormat="1" ht="15" customHeight="1">
      <c r="A8" s="124" t="s">
        <v>16</v>
      </c>
      <c r="B8" s="95" t="s">
        <v>17</v>
      </c>
      <c r="C8" s="123" t="s">
        <v>18</v>
      </c>
      <c r="D8" s="95" t="s">
        <v>19</v>
      </c>
      <c r="E8" s="123" t="s">
        <v>20</v>
      </c>
      <c r="F8" s="123" t="s">
        <v>21</v>
      </c>
      <c r="G8" s="123" t="s">
        <v>22</v>
      </c>
      <c r="H8" s="123" t="s">
        <v>23</v>
      </c>
      <c r="I8" s="95" t="s">
        <v>24</v>
      </c>
      <c r="J8" s="95" t="s">
        <v>25</v>
      </c>
      <c r="K8" s="95" t="s">
        <v>26</v>
      </c>
      <c r="L8" s="95" t="s">
        <v>27</v>
      </c>
      <c r="M8" s="20" t="s">
        <v>28</v>
      </c>
      <c r="N8" s="21">
        <v>28</v>
      </c>
      <c r="O8" s="22" t="s">
        <v>29</v>
      </c>
      <c r="P8" s="96" t="s">
        <v>30</v>
      </c>
      <c r="Q8" s="96"/>
      <c r="R8" s="22">
        <v>1</v>
      </c>
      <c r="S8" s="23" t="s">
        <v>31</v>
      </c>
      <c r="T8" s="24">
        <v>0.020833333333333332</v>
      </c>
      <c r="U8" s="79" t="s">
        <v>32</v>
      </c>
      <c r="V8" s="80" t="s">
        <v>33</v>
      </c>
    </row>
    <row r="9" spans="1:22" s="25" customFormat="1" ht="15" customHeight="1">
      <c r="A9" s="124"/>
      <c r="B9" s="95"/>
      <c r="C9" s="123"/>
      <c r="D9" s="95"/>
      <c r="E9" s="123"/>
      <c r="F9" s="123"/>
      <c r="G9" s="123"/>
      <c r="H9" s="123"/>
      <c r="I9" s="95"/>
      <c r="J9" s="95"/>
      <c r="K9" s="95"/>
      <c r="L9" s="95"/>
      <c r="M9" s="26" t="s">
        <v>34</v>
      </c>
      <c r="N9" s="27">
        <v>34</v>
      </c>
      <c r="O9" s="28" t="s">
        <v>29</v>
      </c>
      <c r="P9" s="81" t="s">
        <v>35</v>
      </c>
      <c r="Q9" s="81"/>
      <c r="R9" s="28">
        <v>2</v>
      </c>
      <c r="S9" s="30" t="s">
        <v>31</v>
      </c>
      <c r="T9" s="31">
        <v>0.027777777777777776</v>
      </c>
      <c r="U9" s="79"/>
      <c r="V9" s="80"/>
    </row>
    <row r="10" spans="1:22" s="25" customFormat="1" ht="15" customHeight="1" thickBot="1">
      <c r="A10" s="124"/>
      <c r="B10" s="95"/>
      <c r="C10" s="123"/>
      <c r="D10" s="95"/>
      <c r="E10" s="123"/>
      <c r="F10" s="123"/>
      <c r="G10" s="123"/>
      <c r="H10" s="123"/>
      <c r="I10" s="95"/>
      <c r="J10" s="95"/>
      <c r="K10" s="95"/>
      <c r="L10" s="95"/>
      <c r="M10" s="32" t="s">
        <v>36</v>
      </c>
      <c r="N10" s="33">
        <v>20</v>
      </c>
      <c r="O10" s="34" t="s">
        <v>29</v>
      </c>
      <c r="P10" s="35"/>
      <c r="Q10" s="35"/>
      <c r="R10" s="34"/>
      <c r="S10" s="36"/>
      <c r="T10" s="37"/>
      <c r="U10" s="79"/>
      <c r="V10" s="80"/>
    </row>
    <row r="11" spans="1:22" s="25" customFormat="1" ht="48" customHeight="1" thickBot="1">
      <c r="A11" s="124"/>
      <c r="B11" s="95"/>
      <c r="C11" s="123"/>
      <c r="D11" s="95"/>
      <c r="E11" s="123"/>
      <c r="F11" s="123"/>
      <c r="G11" s="123"/>
      <c r="H11" s="123"/>
      <c r="I11" s="95"/>
      <c r="J11" s="95"/>
      <c r="K11" s="95"/>
      <c r="L11" s="95"/>
      <c r="M11" s="38" t="s">
        <v>37</v>
      </c>
      <c r="N11" s="39" t="s">
        <v>38</v>
      </c>
      <c r="O11" s="40" t="s">
        <v>39</v>
      </c>
      <c r="P11" s="40" t="s">
        <v>40</v>
      </c>
      <c r="Q11" s="40" t="s">
        <v>41</v>
      </c>
      <c r="R11" s="41" t="s">
        <v>42</v>
      </c>
      <c r="S11" s="41" t="s">
        <v>43</v>
      </c>
      <c r="T11" s="42" t="s">
        <v>44</v>
      </c>
      <c r="U11" s="140"/>
      <c r="V11" s="139"/>
    </row>
    <row r="12" spans="1:22" s="49" customFormat="1" ht="15" customHeight="1" thickBot="1">
      <c r="A12" s="82">
        <v>1</v>
      </c>
      <c r="B12" s="83">
        <v>37</v>
      </c>
      <c r="C12" s="125" t="s">
        <v>4</v>
      </c>
      <c r="D12" s="117" t="s">
        <v>2</v>
      </c>
      <c r="E12" s="136">
        <v>10115797</v>
      </c>
      <c r="F12" s="131" t="s">
        <v>5</v>
      </c>
      <c r="G12" s="128" t="s">
        <v>6</v>
      </c>
      <c r="H12" s="128" t="s">
        <v>7</v>
      </c>
      <c r="I12" s="105" t="s">
        <v>8</v>
      </c>
      <c r="J12" s="108" t="s">
        <v>3</v>
      </c>
      <c r="K12" s="108" t="s">
        <v>66</v>
      </c>
      <c r="L12" s="43">
        <v>1</v>
      </c>
      <c r="M12" s="44">
        <v>0.2604166666666667</v>
      </c>
      <c r="N12" s="45">
        <v>0.3327662037037037</v>
      </c>
      <c r="O12" s="46">
        <v>0.3350694444444444</v>
      </c>
      <c r="P12" s="46">
        <f aca="true" t="shared" si="0" ref="P12:P17">O12-N12</f>
        <v>0.0023032407407407307</v>
      </c>
      <c r="Q12" s="47">
        <f>O12-M12</f>
        <v>0.07465277777777773</v>
      </c>
      <c r="R12" s="48">
        <f>$N$8/Q12/24</f>
        <v>15.627906976744194</v>
      </c>
      <c r="S12" s="77">
        <f>SUM($N$8:$N$10)/T12/24</f>
        <v>16.889804325437694</v>
      </c>
      <c r="T12" s="78">
        <f>SUM(Q12:Q14)</f>
        <v>0.20229166666666665</v>
      </c>
      <c r="U12" s="69"/>
      <c r="V12" s="70"/>
    </row>
    <row r="13" spans="1:22" s="49" customFormat="1" ht="15" customHeight="1" thickBot="1">
      <c r="A13" s="82"/>
      <c r="B13" s="112"/>
      <c r="C13" s="126"/>
      <c r="D13" s="118"/>
      <c r="E13" s="137"/>
      <c r="F13" s="132"/>
      <c r="G13" s="129"/>
      <c r="H13" s="129"/>
      <c r="I13" s="106"/>
      <c r="J13" s="109"/>
      <c r="K13" s="109"/>
      <c r="L13" s="50">
        <v>2</v>
      </c>
      <c r="M13" s="51">
        <f>O12+$T$8</f>
        <v>0.35590277777777773</v>
      </c>
      <c r="N13" s="52">
        <v>0.4406828703703704</v>
      </c>
      <c r="O13" s="51">
        <v>0.4431712962962963</v>
      </c>
      <c r="P13" s="51">
        <f t="shared" si="0"/>
        <v>0.002488425925925908</v>
      </c>
      <c r="Q13" s="53">
        <f>O13-M13</f>
        <v>0.08726851851851858</v>
      </c>
      <c r="R13" s="54">
        <f>$N$9/Q13/24</f>
        <v>16.23342175066312</v>
      </c>
      <c r="S13" s="77"/>
      <c r="T13" s="78"/>
      <c r="U13" s="69"/>
      <c r="V13" s="70"/>
    </row>
    <row r="14" spans="1:22" s="49" customFormat="1" ht="15" customHeight="1" thickBot="1">
      <c r="A14" s="82"/>
      <c r="B14" s="113"/>
      <c r="C14" s="127"/>
      <c r="D14" s="119"/>
      <c r="E14" s="138"/>
      <c r="F14" s="133"/>
      <c r="G14" s="130"/>
      <c r="H14" s="130"/>
      <c r="I14" s="107"/>
      <c r="J14" s="110"/>
      <c r="K14" s="110"/>
      <c r="L14" s="55">
        <v>3</v>
      </c>
      <c r="M14" s="56">
        <f>O13+$T$9</f>
        <v>0.4709490740740741</v>
      </c>
      <c r="N14" s="57">
        <v>0.5113194444444444</v>
      </c>
      <c r="O14" s="56">
        <v>0.5177893518518518</v>
      </c>
      <c r="P14" s="56">
        <f t="shared" si="0"/>
        <v>0.006469907407407383</v>
      </c>
      <c r="Q14" s="58">
        <f>N14-M14</f>
        <v>0.040370370370370334</v>
      </c>
      <c r="R14" s="59">
        <f>$N$10/Q14/24</f>
        <v>20.6422018348624</v>
      </c>
      <c r="S14" s="77"/>
      <c r="T14" s="78"/>
      <c r="U14" s="69"/>
      <c r="V14" s="70"/>
    </row>
    <row r="15" spans="1:22" s="49" customFormat="1" ht="15" customHeight="1" thickBot="1">
      <c r="A15" s="82">
        <v>2</v>
      </c>
      <c r="B15" s="83">
        <v>43</v>
      </c>
      <c r="C15" s="114" t="s">
        <v>54</v>
      </c>
      <c r="D15" s="117" t="s">
        <v>2</v>
      </c>
      <c r="E15" s="87">
        <v>10067314</v>
      </c>
      <c r="F15" s="100" t="s">
        <v>53</v>
      </c>
      <c r="G15" s="75" t="s">
        <v>47</v>
      </c>
      <c r="H15" s="75" t="s">
        <v>62</v>
      </c>
      <c r="I15" s="75" t="s">
        <v>55</v>
      </c>
      <c r="J15" s="108" t="s">
        <v>3</v>
      </c>
      <c r="K15" s="108" t="s">
        <v>66</v>
      </c>
      <c r="L15" s="43">
        <v>1</v>
      </c>
      <c r="M15" s="44">
        <v>0.2604166666666667</v>
      </c>
      <c r="N15" s="45">
        <v>0.3384606481481482</v>
      </c>
      <c r="O15" s="46">
        <v>0.3440162037037037</v>
      </c>
      <c r="P15" s="46">
        <f t="shared" si="0"/>
        <v>0.005555555555555536</v>
      </c>
      <c r="Q15" s="47">
        <f>O15-M15</f>
        <v>0.08359953703703704</v>
      </c>
      <c r="R15" s="48">
        <f>$N$8/Q15/24</f>
        <v>13.955420185518483</v>
      </c>
      <c r="S15" s="77">
        <f>SUM($N$8:$N$10)/T15/24</f>
        <v>13.254905482465988</v>
      </c>
      <c r="T15" s="78">
        <f>SUM(Q15:Q17)</f>
        <v>0.2577662037037037</v>
      </c>
      <c r="U15" s="69"/>
      <c r="V15" s="70"/>
    </row>
    <row r="16" spans="1:22" s="49" customFormat="1" ht="15" customHeight="1" thickBot="1">
      <c r="A16" s="82"/>
      <c r="B16" s="112"/>
      <c r="C16" s="115"/>
      <c r="D16" s="118"/>
      <c r="E16" s="134"/>
      <c r="F16" s="101"/>
      <c r="G16" s="103"/>
      <c r="H16" s="103"/>
      <c r="I16" s="103"/>
      <c r="J16" s="109"/>
      <c r="K16" s="109"/>
      <c r="L16" s="50">
        <v>2</v>
      </c>
      <c r="M16" s="51">
        <f>O15+$T$8</f>
        <v>0.36484953703703704</v>
      </c>
      <c r="N16" s="52">
        <v>0.46937500000000004</v>
      </c>
      <c r="O16" s="51">
        <v>0.47333333333333333</v>
      </c>
      <c r="P16" s="51">
        <f t="shared" si="0"/>
        <v>0.003958333333333286</v>
      </c>
      <c r="Q16" s="53">
        <f>O16-M16</f>
        <v>0.10848379629629629</v>
      </c>
      <c r="R16" s="54">
        <f>$N$9/Q16/24</f>
        <v>13.058785874319858</v>
      </c>
      <c r="S16" s="77"/>
      <c r="T16" s="78"/>
      <c r="U16" s="69"/>
      <c r="V16" s="70"/>
    </row>
    <row r="17" spans="1:22" s="49" customFormat="1" ht="15" customHeight="1" thickBot="1">
      <c r="A17" s="82"/>
      <c r="B17" s="113"/>
      <c r="C17" s="116"/>
      <c r="D17" s="119"/>
      <c r="E17" s="135"/>
      <c r="F17" s="102"/>
      <c r="G17" s="104"/>
      <c r="H17" s="104"/>
      <c r="I17" s="104"/>
      <c r="J17" s="110"/>
      <c r="K17" s="110"/>
      <c r="L17" s="55">
        <v>3</v>
      </c>
      <c r="M17" s="56">
        <f>O16+$T$9</f>
        <v>0.5011111111111111</v>
      </c>
      <c r="N17" s="57">
        <v>0.5667939814814814</v>
      </c>
      <c r="O17" s="56">
        <v>0.5729166666666666</v>
      </c>
      <c r="P17" s="56">
        <f t="shared" si="0"/>
        <v>0.006122685185185217</v>
      </c>
      <c r="Q17" s="58">
        <f>N17-M17</f>
        <v>0.06568287037037035</v>
      </c>
      <c r="R17" s="59">
        <f>$N$10/Q17/24</f>
        <v>12.687224669603529</v>
      </c>
      <c r="S17" s="77"/>
      <c r="T17" s="78"/>
      <c r="U17" s="69"/>
      <c r="V17" s="70"/>
    </row>
    <row r="18" spans="1:23" s="11" customFormat="1" ht="15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10"/>
    </row>
    <row r="19" spans="1:23" s="13" customFormat="1" ht="18.75" customHeight="1">
      <c r="A19" s="111" t="s">
        <v>63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2"/>
    </row>
    <row r="20" spans="1:22" s="15" customFormat="1" ht="15" customHeight="1" thickBot="1">
      <c r="A20" s="94" t="s">
        <v>69</v>
      </c>
      <c r="B20" s="94"/>
      <c r="C20" s="94"/>
      <c r="D20" s="14"/>
      <c r="F20" s="16"/>
      <c r="G20" s="16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 t="s">
        <v>64</v>
      </c>
    </row>
    <row r="21" spans="1:22" s="25" customFormat="1" ht="15" customHeight="1" thickBot="1">
      <c r="A21" s="124" t="s">
        <v>16</v>
      </c>
      <c r="B21" s="95" t="s">
        <v>17</v>
      </c>
      <c r="C21" s="123" t="s">
        <v>18</v>
      </c>
      <c r="D21" s="95" t="s">
        <v>19</v>
      </c>
      <c r="E21" s="123" t="s">
        <v>20</v>
      </c>
      <c r="F21" s="123" t="s">
        <v>21</v>
      </c>
      <c r="G21" s="123" t="s">
        <v>22</v>
      </c>
      <c r="H21" s="123" t="s">
        <v>23</v>
      </c>
      <c r="I21" s="95" t="s">
        <v>24</v>
      </c>
      <c r="J21" s="95" t="s">
        <v>25</v>
      </c>
      <c r="K21" s="95" t="s">
        <v>26</v>
      </c>
      <c r="L21" s="95" t="s">
        <v>27</v>
      </c>
      <c r="M21" s="20" t="s">
        <v>28</v>
      </c>
      <c r="N21" s="21">
        <v>28</v>
      </c>
      <c r="O21" s="22" t="s">
        <v>29</v>
      </c>
      <c r="P21" s="96" t="s">
        <v>30</v>
      </c>
      <c r="Q21" s="96"/>
      <c r="R21" s="22">
        <v>1</v>
      </c>
      <c r="S21" s="23" t="s">
        <v>31</v>
      </c>
      <c r="T21" s="24">
        <v>0.020833333333333332</v>
      </c>
      <c r="U21" s="79" t="s">
        <v>32</v>
      </c>
      <c r="V21" s="80" t="s">
        <v>33</v>
      </c>
    </row>
    <row r="22" spans="1:22" s="25" customFormat="1" ht="15" customHeight="1" thickBot="1">
      <c r="A22" s="124"/>
      <c r="B22" s="95"/>
      <c r="C22" s="123"/>
      <c r="D22" s="95"/>
      <c r="E22" s="123"/>
      <c r="F22" s="123"/>
      <c r="G22" s="123"/>
      <c r="H22" s="123"/>
      <c r="I22" s="95"/>
      <c r="J22" s="95"/>
      <c r="K22" s="95"/>
      <c r="L22" s="95"/>
      <c r="M22" s="26" t="s">
        <v>34</v>
      </c>
      <c r="N22" s="27">
        <v>34</v>
      </c>
      <c r="O22" s="28" t="s">
        <v>29</v>
      </c>
      <c r="P22" s="81" t="s">
        <v>35</v>
      </c>
      <c r="Q22" s="81"/>
      <c r="R22" s="28">
        <v>2</v>
      </c>
      <c r="S22" s="30" t="s">
        <v>31</v>
      </c>
      <c r="T22" s="31">
        <v>0.027777777777777776</v>
      </c>
      <c r="U22" s="79"/>
      <c r="V22" s="80"/>
    </row>
    <row r="23" spans="1:22" s="25" customFormat="1" ht="15" customHeight="1" thickBot="1">
      <c r="A23" s="124"/>
      <c r="B23" s="95"/>
      <c r="C23" s="123"/>
      <c r="D23" s="95"/>
      <c r="E23" s="123"/>
      <c r="F23" s="123"/>
      <c r="G23" s="123"/>
      <c r="H23" s="123"/>
      <c r="I23" s="95"/>
      <c r="J23" s="95"/>
      <c r="K23" s="95"/>
      <c r="L23" s="95"/>
      <c r="M23" s="32" t="s">
        <v>36</v>
      </c>
      <c r="N23" s="33">
        <v>20</v>
      </c>
      <c r="O23" s="34" t="s">
        <v>29</v>
      </c>
      <c r="P23" s="35"/>
      <c r="Q23" s="35"/>
      <c r="R23" s="34"/>
      <c r="S23" s="36"/>
      <c r="T23" s="37"/>
      <c r="U23" s="79"/>
      <c r="V23" s="80"/>
    </row>
    <row r="24" spans="1:22" s="25" customFormat="1" ht="48" customHeight="1" thickBot="1">
      <c r="A24" s="124"/>
      <c r="B24" s="95"/>
      <c r="C24" s="123"/>
      <c r="D24" s="95"/>
      <c r="E24" s="123"/>
      <c r="F24" s="123"/>
      <c r="G24" s="123"/>
      <c r="H24" s="123"/>
      <c r="I24" s="95"/>
      <c r="J24" s="95"/>
      <c r="K24" s="95"/>
      <c r="L24" s="95"/>
      <c r="M24" s="38" t="s">
        <v>37</v>
      </c>
      <c r="N24" s="39" t="s">
        <v>38</v>
      </c>
      <c r="O24" s="40" t="s">
        <v>39</v>
      </c>
      <c r="P24" s="40" t="s">
        <v>40</v>
      </c>
      <c r="Q24" s="40" t="s">
        <v>41</v>
      </c>
      <c r="R24" s="41" t="s">
        <v>42</v>
      </c>
      <c r="S24" s="41" t="s">
        <v>43</v>
      </c>
      <c r="T24" s="42" t="s">
        <v>44</v>
      </c>
      <c r="U24" s="140"/>
      <c r="V24" s="139"/>
    </row>
    <row r="25" spans="1:22" s="49" customFormat="1" ht="15" customHeight="1" thickBot="1">
      <c r="A25" s="82">
        <v>1</v>
      </c>
      <c r="B25" s="83">
        <v>38</v>
      </c>
      <c r="C25" s="114" t="s">
        <v>57</v>
      </c>
      <c r="D25" s="117" t="s">
        <v>2</v>
      </c>
      <c r="E25" s="120">
        <v>10094775</v>
      </c>
      <c r="F25" s="100" t="s">
        <v>58</v>
      </c>
      <c r="G25" s="75" t="s">
        <v>59</v>
      </c>
      <c r="H25" s="75" t="s">
        <v>60</v>
      </c>
      <c r="I25" s="105" t="s">
        <v>61</v>
      </c>
      <c r="J25" s="108" t="s">
        <v>3</v>
      </c>
      <c r="K25" s="75" t="s">
        <v>51</v>
      </c>
      <c r="L25" s="43">
        <v>1</v>
      </c>
      <c r="M25" s="44">
        <v>0.2604166666666667</v>
      </c>
      <c r="N25" s="45">
        <v>0.3327546296296296</v>
      </c>
      <c r="O25" s="46">
        <v>0.33373842592592595</v>
      </c>
      <c r="P25" s="46">
        <f>O25-N25</f>
        <v>0.0009837962962963576</v>
      </c>
      <c r="Q25" s="47">
        <f>O25-M25</f>
        <v>0.07332175925925927</v>
      </c>
      <c r="R25" s="48">
        <f>$N$8/Q25/24</f>
        <v>15.911602209944748</v>
      </c>
      <c r="S25" s="77">
        <f>SUM($N$8:$N$10)/T25/24</f>
        <v>16.890770727241517</v>
      </c>
      <c r="T25" s="78">
        <f>SUM(Q25:Q27)</f>
        <v>0.2022800925925926</v>
      </c>
      <c r="U25" s="69"/>
      <c r="V25" s="70"/>
    </row>
    <row r="26" spans="1:22" s="49" customFormat="1" ht="15" customHeight="1" thickBot="1">
      <c r="A26" s="82"/>
      <c r="B26" s="112"/>
      <c r="C26" s="115"/>
      <c r="D26" s="118"/>
      <c r="E26" s="121"/>
      <c r="F26" s="101"/>
      <c r="G26" s="103"/>
      <c r="H26" s="103"/>
      <c r="I26" s="106"/>
      <c r="J26" s="109"/>
      <c r="K26" s="103"/>
      <c r="L26" s="50">
        <v>2</v>
      </c>
      <c r="M26" s="51">
        <f>O25+$T$8</f>
        <v>0.35457175925925927</v>
      </c>
      <c r="N26" s="52">
        <v>0.44059027777777776</v>
      </c>
      <c r="O26" s="51">
        <v>0.44135416666666666</v>
      </c>
      <c r="P26" s="51">
        <f>O26-N26</f>
        <v>0.0007638888888888973</v>
      </c>
      <c r="Q26" s="53">
        <f>O26-M26</f>
        <v>0.08678240740740739</v>
      </c>
      <c r="R26" s="54">
        <f>$N$9/Q26/24</f>
        <v>16.324353160842893</v>
      </c>
      <c r="S26" s="77"/>
      <c r="T26" s="78"/>
      <c r="U26" s="69"/>
      <c r="V26" s="70"/>
    </row>
    <row r="27" spans="1:22" s="49" customFormat="1" ht="15" customHeight="1" thickBot="1">
      <c r="A27" s="82"/>
      <c r="B27" s="113"/>
      <c r="C27" s="116"/>
      <c r="D27" s="119"/>
      <c r="E27" s="122"/>
      <c r="F27" s="102"/>
      <c r="G27" s="104"/>
      <c r="H27" s="104"/>
      <c r="I27" s="107"/>
      <c r="J27" s="110"/>
      <c r="K27" s="104"/>
      <c r="L27" s="55">
        <v>3</v>
      </c>
      <c r="M27" s="56">
        <f>O26+$T$9</f>
        <v>0.46913194444444445</v>
      </c>
      <c r="N27" s="57">
        <v>0.5113078703703704</v>
      </c>
      <c r="O27" s="56">
        <v>0.5138657407407408</v>
      </c>
      <c r="P27" s="56">
        <f>O27-N27</f>
        <v>0.002557870370370363</v>
      </c>
      <c r="Q27" s="58">
        <f>N27-M27</f>
        <v>0.04217592592592595</v>
      </c>
      <c r="R27" s="59">
        <f>$N$10/Q27/24</f>
        <v>19.758507135016455</v>
      </c>
      <c r="S27" s="77"/>
      <c r="T27" s="78"/>
      <c r="U27" s="69"/>
      <c r="V27" s="70"/>
    </row>
    <row r="28" spans="1:23" s="9" customFormat="1" ht="15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8"/>
    </row>
    <row r="29" spans="1:23" s="13" customFormat="1" ht="20.25" customHeight="1">
      <c r="A29" s="111" t="s">
        <v>70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2"/>
    </row>
    <row r="30" spans="1:22" s="15" customFormat="1" ht="15" customHeight="1" thickBot="1">
      <c r="A30" s="94" t="s">
        <v>69</v>
      </c>
      <c r="B30" s="94"/>
      <c r="C30" s="94"/>
      <c r="D30" s="16"/>
      <c r="E30" s="14"/>
      <c r="F30" s="14"/>
      <c r="G30" s="14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 t="s">
        <v>64</v>
      </c>
    </row>
    <row r="31" spans="1:22" s="25" customFormat="1" ht="15" customHeight="1" thickBot="1">
      <c r="A31" s="93" t="s">
        <v>16</v>
      </c>
      <c r="B31" s="98" t="s">
        <v>17</v>
      </c>
      <c r="C31" s="99" t="s">
        <v>18</v>
      </c>
      <c r="D31" s="98" t="s">
        <v>19</v>
      </c>
      <c r="E31" s="99" t="s">
        <v>20</v>
      </c>
      <c r="F31" s="99" t="s">
        <v>21</v>
      </c>
      <c r="G31" s="99" t="s">
        <v>22</v>
      </c>
      <c r="H31" s="99" t="s">
        <v>23</v>
      </c>
      <c r="I31" s="98" t="s">
        <v>24</v>
      </c>
      <c r="J31" s="98" t="s">
        <v>25</v>
      </c>
      <c r="K31" s="98" t="s">
        <v>26</v>
      </c>
      <c r="L31" s="98" t="s">
        <v>27</v>
      </c>
      <c r="M31" s="20" t="s">
        <v>28</v>
      </c>
      <c r="N31" s="21">
        <v>28</v>
      </c>
      <c r="O31" s="22" t="s">
        <v>29</v>
      </c>
      <c r="P31" s="96" t="s">
        <v>30</v>
      </c>
      <c r="Q31" s="96"/>
      <c r="R31" s="22">
        <v>1</v>
      </c>
      <c r="S31" s="23" t="s">
        <v>31</v>
      </c>
      <c r="T31" s="60">
        <v>0.020833333333333332</v>
      </c>
      <c r="U31" s="79" t="s">
        <v>32</v>
      </c>
      <c r="V31" s="80" t="s">
        <v>33</v>
      </c>
    </row>
    <row r="32" spans="1:22" s="25" customFormat="1" ht="15" customHeight="1" thickBot="1">
      <c r="A32" s="93"/>
      <c r="B32" s="98"/>
      <c r="C32" s="99"/>
      <c r="D32" s="98"/>
      <c r="E32" s="99"/>
      <c r="F32" s="99"/>
      <c r="G32" s="99"/>
      <c r="H32" s="99"/>
      <c r="I32" s="98"/>
      <c r="J32" s="98"/>
      <c r="K32" s="98"/>
      <c r="L32" s="98"/>
      <c r="M32" s="26" t="s">
        <v>34</v>
      </c>
      <c r="N32" s="27">
        <v>34</v>
      </c>
      <c r="O32" s="28" t="s">
        <v>29</v>
      </c>
      <c r="P32" s="81" t="s">
        <v>35</v>
      </c>
      <c r="Q32" s="81"/>
      <c r="R32" s="28">
        <v>2</v>
      </c>
      <c r="S32" s="30" t="s">
        <v>31</v>
      </c>
      <c r="T32" s="61">
        <v>0.020833333333333332</v>
      </c>
      <c r="U32" s="79"/>
      <c r="V32" s="80"/>
    </row>
    <row r="33" spans="1:22" s="25" customFormat="1" ht="15" customHeight="1" thickBot="1">
      <c r="A33" s="93"/>
      <c r="B33" s="98"/>
      <c r="C33" s="99"/>
      <c r="D33" s="98"/>
      <c r="E33" s="99"/>
      <c r="F33" s="99"/>
      <c r="G33" s="99"/>
      <c r="H33" s="99"/>
      <c r="I33" s="98"/>
      <c r="J33" s="98"/>
      <c r="K33" s="98"/>
      <c r="L33" s="98"/>
      <c r="M33" s="26" t="s">
        <v>36</v>
      </c>
      <c r="N33" s="27">
        <v>20</v>
      </c>
      <c r="O33" s="28" t="s">
        <v>29</v>
      </c>
      <c r="P33" s="29"/>
      <c r="Q33" s="29"/>
      <c r="R33" s="28">
        <v>3</v>
      </c>
      <c r="S33" s="30" t="s">
        <v>31</v>
      </c>
      <c r="T33" s="61">
        <v>0.027777777777777776</v>
      </c>
      <c r="U33" s="79"/>
      <c r="V33" s="80"/>
    </row>
    <row r="34" spans="1:22" s="25" customFormat="1" ht="15" customHeight="1" thickBot="1">
      <c r="A34" s="93"/>
      <c r="B34" s="98"/>
      <c r="C34" s="99"/>
      <c r="D34" s="98"/>
      <c r="E34" s="99"/>
      <c r="F34" s="99"/>
      <c r="G34" s="99"/>
      <c r="H34" s="99"/>
      <c r="I34" s="98"/>
      <c r="J34" s="98"/>
      <c r="K34" s="98"/>
      <c r="L34" s="98"/>
      <c r="M34" s="26" t="s">
        <v>45</v>
      </c>
      <c r="N34" s="27">
        <v>20</v>
      </c>
      <c r="O34" s="28" t="s">
        <v>29</v>
      </c>
      <c r="P34" s="29"/>
      <c r="Q34" s="29"/>
      <c r="R34" s="28">
        <v>4</v>
      </c>
      <c r="S34" s="30" t="s">
        <v>31</v>
      </c>
      <c r="T34" s="61">
        <v>0.034722222222222224</v>
      </c>
      <c r="U34" s="79"/>
      <c r="V34" s="80"/>
    </row>
    <row r="35" spans="1:22" s="25" customFormat="1" ht="15" customHeight="1" thickBot="1">
      <c r="A35" s="93"/>
      <c r="B35" s="98"/>
      <c r="C35" s="99"/>
      <c r="D35" s="98"/>
      <c r="E35" s="99"/>
      <c r="F35" s="99"/>
      <c r="G35" s="99"/>
      <c r="H35" s="99"/>
      <c r="I35" s="98"/>
      <c r="J35" s="98"/>
      <c r="K35" s="98"/>
      <c r="L35" s="98"/>
      <c r="M35" s="32" t="s">
        <v>46</v>
      </c>
      <c r="N35" s="33">
        <v>20</v>
      </c>
      <c r="O35" s="34" t="s">
        <v>29</v>
      </c>
      <c r="P35" s="35"/>
      <c r="Q35" s="35"/>
      <c r="R35" s="34"/>
      <c r="S35" s="36"/>
      <c r="T35" s="62"/>
      <c r="U35" s="79"/>
      <c r="V35" s="80"/>
    </row>
    <row r="36" spans="1:22" s="25" customFormat="1" ht="40.5" customHeight="1" thickBot="1">
      <c r="A36" s="93"/>
      <c r="B36" s="98"/>
      <c r="C36" s="99"/>
      <c r="D36" s="98"/>
      <c r="E36" s="99"/>
      <c r="F36" s="99"/>
      <c r="G36" s="99"/>
      <c r="H36" s="99"/>
      <c r="I36" s="98"/>
      <c r="J36" s="98"/>
      <c r="K36" s="98"/>
      <c r="L36" s="98"/>
      <c r="M36" s="63" t="s">
        <v>37</v>
      </c>
      <c r="N36" s="64" t="s">
        <v>38</v>
      </c>
      <c r="O36" s="65" t="s">
        <v>39</v>
      </c>
      <c r="P36" s="65" t="s">
        <v>40</v>
      </c>
      <c r="Q36" s="65" t="s">
        <v>41</v>
      </c>
      <c r="R36" s="66" t="s">
        <v>42</v>
      </c>
      <c r="S36" s="66" t="s">
        <v>43</v>
      </c>
      <c r="T36" s="67" t="s">
        <v>44</v>
      </c>
      <c r="U36" s="79"/>
      <c r="V36" s="80"/>
    </row>
    <row r="37" spans="1:22" s="49" customFormat="1" ht="15" customHeight="1" thickBot="1">
      <c r="A37" s="82">
        <v>1</v>
      </c>
      <c r="B37" s="83">
        <v>51</v>
      </c>
      <c r="C37" s="85" t="s">
        <v>48</v>
      </c>
      <c r="D37" s="87" t="s">
        <v>2</v>
      </c>
      <c r="E37" s="89">
        <v>10176139</v>
      </c>
      <c r="F37" s="91" t="s">
        <v>50</v>
      </c>
      <c r="G37" s="89" t="s">
        <v>49</v>
      </c>
      <c r="H37" s="71" t="s">
        <v>52</v>
      </c>
      <c r="I37" s="73" t="s">
        <v>67</v>
      </c>
      <c r="J37" s="75" t="s">
        <v>2</v>
      </c>
      <c r="K37" s="75" t="s">
        <v>51</v>
      </c>
      <c r="L37" s="43">
        <v>1</v>
      </c>
      <c r="M37" s="44">
        <v>0.25</v>
      </c>
      <c r="N37" s="45">
        <v>0.3156597222222222</v>
      </c>
      <c r="O37" s="46">
        <v>0.3170717592592593</v>
      </c>
      <c r="P37" s="46">
        <v>0.0014120370370370727</v>
      </c>
      <c r="Q37" s="47">
        <v>0.06707175925925929</v>
      </c>
      <c r="R37" s="48">
        <v>17.39430543572044</v>
      </c>
      <c r="S37" s="77">
        <v>16.964078794901503</v>
      </c>
      <c r="T37" s="78">
        <v>0.2996527777777778</v>
      </c>
      <c r="U37" s="69"/>
      <c r="V37" s="70"/>
    </row>
    <row r="38" spans="1:22" s="49" customFormat="1" ht="15" customHeight="1" thickBot="1">
      <c r="A38" s="82"/>
      <c r="B38" s="83"/>
      <c r="C38" s="85"/>
      <c r="D38" s="87"/>
      <c r="E38" s="89"/>
      <c r="F38" s="91"/>
      <c r="G38" s="89"/>
      <c r="H38" s="71"/>
      <c r="I38" s="73"/>
      <c r="J38" s="75"/>
      <c r="K38" s="75"/>
      <c r="L38" s="50">
        <v>2</v>
      </c>
      <c r="M38" s="51">
        <v>0.3379050925925926</v>
      </c>
      <c r="N38" s="52">
        <v>0.4205787037037037</v>
      </c>
      <c r="O38" s="51">
        <v>0.42324074074074075</v>
      </c>
      <c r="P38" s="51">
        <v>0.002662037037037046</v>
      </c>
      <c r="Q38" s="53">
        <v>0.08533564814814815</v>
      </c>
      <c r="R38" s="54">
        <v>16.601112166011124</v>
      </c>
      <c r="S38" s="77"/>
      <c r="T38" s="78"/>
      <c r="U38" s="69"/>
      <c r="V38" s="70"/>
    </row>
    <row r="39" spans="1:22" s="49" customFormat="1" ht="15" customHeight="1" thickBot="1">
      <c r="A39" s="82"/>
      <c r="B39" s="83"/>
      <c r="C39" s="85"/>
      <c r="D39" s="87"/>
      <c r="E39" s="89"/>
      <c r="F39" s="91"/>
      <c r="G39" s="89"/>
      <c r="H39" s="71"/>
      <c r="I39" s="73"/>
      <c r="J39" s="75"/>
      <c r="K39" s="75"/>
      <c r="L39" s="50">
        <v>3</v>
      </c>
      <c r="M39" s="51">
        <v>0.44407407407407407</v>
      </c>
      <c r="N39" s="52">
        <v>0.4915393518518518</v>
      </c>
      <c r="O39" s="51">
        <v>0.4938888888888889</v>
      </c>
      <c r="P39" s="51">
        <v>0.0023495370370370527</v>
      </c>
      <c r="Q39" s="53">
        <v>0.04981481481481481</v>
      </c>
      <c r="R39" s="54">
        <v>16.728624535315987</v>
      </c>
      <c r="S39" s="77"/>
      <c r="T39" s="78"/>
      <c r="U39" s="69"/>
      <c r="V39" s="70"/>
    </row>
    <row r="40" spans="1:22" s="49" customFormat="1" ht="15" customHeight="1" thickBot="1">
      <c r="A40" s="82"/>
      <c r="B40" s="83"/>
      <c r="C40" s="85"/>
      <c r="D40" s="87"/>
      <c r="E40" s="89"/>
      <c r="F40" s="91"/>
      <c r="G40" s="89"/>
      <c r="H40" s="71"/>
      <c r="I40" s="73"/>
      <c r="J40" s="75"/>
      <c r="K40" s="75"/>
      <c r="L40" s="50">
        <v>4</v>
      </c>
      <c r="M40" s="51">
        <v>0.5216666666666666</v>
      </c>
      <c r="N40" s="52">
        <v>0.5686458333333334</v>
      </c>
      <c r="O40" s="51">
        <v>0.5722222222222222</v>
      </c>
      <c r="P40" s="51">
        <v>0.003576388888888782</v>
      </c>
      <c r="Q40" s="53">
        <v>0.050555555555555576</v>
      </c>
      <c r="R40" s="54">
        <v>16.48351648351648</v>
      </c>
      <c r="S40" s="77"/>
      <c r="T40" s="78"/>
      <c r="U40" s="69"/>
      <c r="V40" s="70"/>
    </row>
    <row r="41" spans="1:22" s="49" customFormat="1" ht="13.5" customHeight="1" thickBot="1">
      <c r="A41" s="82"/>
      <c r="B41" s="84"/>
      <c r="C41" s="86"/>
      <c r="D41" s="88"/>
      <c r="E41" s="90"/>
      <c r="F41" s="92"/>
      <c r="G41" s="90"/>
      <c r="H41" s="72"/>
      <c r="I41" s="74"/>
      <c r="J41" s="76"/>
      <c r="K41" s="76"/>
      <c r="L41" s="55">
        <v>5</v>
      </c>
      <c r="M41" s="56">
        <v>0.6069444444444444</v>
      </c>
      <c r="N41" s="57">
        <v>0.6538194444444444</v>
      </c>
      <c r="O41" s="56">
        <v>0.6577777777777778</v>
      </c>
      <c r="P41" s="56">
        <v>0.003958333333333397</v>
      </c>
      <c r="Q41" s="58">
        <v>0.046875</v>
      </c>
      <c r="R41" s="59">
        <v>17.77777777777778</v>
      </c>
      <c r="S41" s="77"/>
      <c r="T41" s="78"/>
      <c r="U41" s="69"/>
      <c r="V41" s="70"/>
    </row>
    <row r="43" spans="3:7" ht="21.75" customHeight="1">
      <c r="C43" s="1" t="s">
        <v>9</v>
      </c>
      <c r="G43" s="2" t="s">
        <v>65</v>
      </c>
    </row>
  </sheetData>
  <sheetProtection selectLockedCells="1" selectUnlockedCells="1"/>
  <mergeCells count="119">
    <mergeCell ref="A7:C7"/>
    <mergeCell ref="A8:A11"/>
    <mergeCell ref="B8:B11"/>
    <mergeCell ref="C8:C11"/>
    <mergeCell ref="A3:V3"/>
    <mergeCell ref="A4:V4"/>
    <mergeCell ref="A5:V5"/>
    <mergeCell ref="A6:V6"/>
    <mergeCell ref="U8:U11"/>
    <mergeCell ref="H8:H11"/>
    <mergeCell ref="V8:V11"/>
    <mergeCell ref="P31:Q31"/>
    <mergeCell ref="P8:Q8"/>
    <mergeCell ref="V15:V17"/>
    <mergeCell ref="T15:T17"/>
    <mergeCell ref="S12:S14"/>
    <mergeCell ref="S15:S17"/>
    <mergeCell ref="U12:U14"/>
    <mergeCell ref="U21:U24"/>
    <mergeCell ref="V21:V24"/>
    <mergeCell ref="D8:D11"/>
    <mergeCell ref="E8:E11"/>
    <mergeCell ref="F8:F11"/>
    <mergeCell ref="G8:G11"/>
    <mergeCell ref="L8:L11"/>
    <mergeCell ref="P9:Q9"/>
    <mergeCell ref="I8:I11"/>
    <mergeCell ref="J8:J11"/>
    <mergeCell ref="K8:K11"/>
    <mergeCell ref="G12:G14"/>
    <mergeCell ref="A15:A17"/>
    <mergeCell ref="B15:B17"/>
    <mergeCell ref="C15:C17"/>
    <mergeCell ref="E15:E17"/>
    <mergeCell ref="F15:F17"/>
    <mergeCell ref="G15:G17"/>
    <mergeCell ref="D15:D17"/>
    <mergeCell ref="E12:E14"/>
    <mergeCell ref="V12:V14"/>
    <mergeCell ref="H12:H14"/>
    <mergeCell ref="I12:I14"/>
    <mergeCell ref="J12:J14"/>
    <mergeCell ref="U15:U17"/>
    <mergeCell ref="K12:K14"/>
    <mergeCell ref="T12:T14"/>
    <mergeCell ref="A12:A14"/>
    <mergeCell ref="B12:B14"/>
    <mergeCell ref="C12:C14"/>
    <mergeCell ref="D12:D14"/>
    <mergeCell ref="H15:H17"/>
    <mergeCell ref="I15:I17"/>
    <mergeCell ref="J15:J17"/>
    <mergeCell ref="K15:K17"/>
    <mergeCell ref="F12:F14"/>
    <mergeCell ref="J21:J24"/>
    <mergeCell ref="K21:K24"/>
    <mergeCell ref="A19:V19"/>
    <mergeCell ref="A20:C20"/>
    <mergeCell ref="A21:A24"/>
    <mergeCell ref="B21:B24"/>
    <mergeCell ref="C21:C24"/>
    <mergeCell ref="D21:D24"/>
    <mergeCell ref="E21:E24"/>
    <mergeCell ref="D25:D27"/>
    <mergeCell ref="E25:E27"/>
    <mergeCell ref="F21:F24"/>
    <mergeCell ref="G21:G24"/>
    <mergeCell ref="H21:H24"/>
    <mergeCell ref="I21:I24"/>
    <mergeCell ref="K31:K36"/>
    <mergeCell ref="L31:L36"/>
    <mergeCell ref="F25:F27"/>
    <mergeCell ref="G25:G27"/>
    <mergeCell ref="H25:H27"/>
    <mergeCell ref="I25:I27"/>
    <mergeCell ref="J25:J27"/>
    <mergeCell ref="K25:K27"/>
    <mergeCell ref="A29:V29"/>
    <mergeCell ref="A25:A27"/>
    <mergeCell ref="B31:B36"/>
    <mergeCell ref="C31:C36"/>
    <mergeCell ref="D31:D36"/>
    <mergeCell ref="E31:E36"/>
    <mergeCell ref="F31:F36"/>
    <mergeCell ref="S25:S27"/>
    <mergeCell ref="G31:G36"/>
    <mergeCell ref="H31:H36"/>
    <mergeCell ref="I31:I36"/>
    <mergeCell ref="J31:J36"/>
    <mergeCell ref="A30:C30"/>
    <mergeCell ref="T25:T27"/>
    <mergeCell ref="U25:U27"/>
    <mergeCell ref="V25:V27"/>
    <mergeCell ref="L21:L24"/>
    <mergeCell ref="P21:Q21"/>
    <mergeCell ref="A28:V28"/>
    <mergeCell ref="P22:Q22"/>
    <mergeCell ref="B25:B27"/>
    <mergeCell ref="C25:C27"/>
    <mergeCell ref="V31:V36"/>
    <mergeCell ref="P32:Q32"/>
    <mergeCell ref="A37:A41"/>
    <mergeCell ref="B37:B41"/>
    <mergeCell ref="C37:C41"/>
    <mergeCell ref="D37:D41"/>
    <mergeCell ref="E37:E41"/>
    <mergeCell ref="F37:F41"/>
    <mergeCell ref="G37:G41"/>
    <mergeCell ref="A31:A36"/>
    <mergeCell ref="A18:V18"/>
    <mergeCell ref="U37:U41"/>
    <mergeCell ref="V37:V41"/>
    <mergeCell ref="H37:H41"/>
    <mergeCell ref="I37:I41"/>
    <mergeCell ref="J37:J41"/>
    <mergeCell ref="K37:K41"/>
    <mergeCell ref="S37:S41"/>
    <mergeCell ref="T37:T41"/>
    <mergeCell ref="U31:U36"/>
  </mergeCells>
  <conditionalFormatting sqref="P15:P17">
    <cfRule type="cellIs" priority="9" dxfId="0" operator="greaterThan" stopIfTrue="1">
      <formula>0.0208333333333333</formula>
    </cfRule>
  </conditionalFormatting>
  <conditionalFormatting sqref="P25:P27">
    <cfRule type="cellIs" priority="7" dxfId="0" operator="greaterThan" stopIfTrue="1">
      <formula>0.0208333333333333</formula>
    </cfRule>
  </conditionalFormatting>
  <conditionalFormatting sqref="P12:P14">
    <cfRule type="cellIs" priority="5" dxfId="0" operator="greaterThan" stopIfTrue="1">
      <formula>0.0208333333333333</formula>
    </cfRule>
  </conditionalFormatting>
  <conditionalFormatting sqref="P37:P40">
    <cfRule type="cellIs" priority="1" dxfId="0" operator="greaterThan" stopIfTrue="1">
      <formula>0.0138888888888889</formula>
    </cfRule>
  </conditionalFormatting>
  <conditionalFormatting sqref="P41">
    <cfRule type="cellIs" priority="2" dxfId="0" operator="greaterThan" stopIfTrue="1">
      <formula>0.0208333333333333</formula>
    </cfRule>
  </conditionalFormatting>
  <printOptions horizontalCentered="1"/>
  <pageMargins left="0.2361111111111111" right="0.2361111111111111" top="0" bottom="0" header="0" footer="0.5118055555555555"/>
  <pageSetup fitToHeight="0" fitToWidth="1" horizontalDpi="300" verticalDpi="300" orientation="landscape" paperSize="9" scale="64" r:id="rId2"/>
  <headerFooter alignWithMargins="0">
    <oddHeader>&amp;C&amp;"Calibri,Обычный"&amp;11©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Филатова Ольга Викторовна</dc:creator>
  <cp:keywords/>
  <dc:description/>
  <cp:lastModifiedBy>Лысенко Людмила Сергеевна</cp:lastModifiedBy>
  <cp:lastPrinted>2018-09-20T08:48:25Z</cp:lastPrinted>
  <dcterms:created xsi:type="dcterms:W3CDTF">2016-09-30T13:14:34Z</dcterms:created>
  <dcterms:modified xsi:type="dcterms:W3CDTF">2018-09-20T09:00:40Z</dcterms:modified>
  <cp:category/>
  <cp:version/>
  <cp:contentType/>
  <cp:contentStatus/>
</cp:coreProperties>
</file>